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cuments\ΕΓΓΡΑΦΑ 2024\Τεύχη Ψυκτικά  Υλικά  2024\"/>
    </mc:Choice>
  </mc:AlternateContent>
  <xr:revisionPtr revIDLastSave="0" documentId="13_ncr:1_{C4CEA532-1E4B-4DB8-85C7-0094C0AF8345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Φύλλο1" sheetId="2" r:id="rId1"/>
  </sheets>
  <definedNames>
    <definedName name="_xlnm.Print_Area" localSheetId="0">Φύλλο1!$A$1:$F$93</definedName>
    <definedName name="_xlnm.Print_Titles" localSheetId="0">Φύλλο1!$9:$10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" l="1"/>
  <c r="F44" i="2"/>
  <c r="F42" i="2"/>
  <c r="F40" i="2"/>
  <c r="F56" i="2" l="1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1" i="2"/>
  <c r="F43" i="2"/>
  <c r="F46" i="2"/>
  <c r="F47" i="2"/>
  <c r="F48" i="2"/>
  <c r="F49" i="2"/>
  <c r="F50" i="2"/>
  <c r="F51" i="2"/>
  <c r="F52" i="2"/>
  <c r="F53" i="2"/>
  <c r="F54" i="2"/>
  <c r="F55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11" i="2" l="1"/>
  <c r="F79" i="2" l="1"/>
  <c r="F80" i="2" s="1"/>
  <c r="F81" i="2" l="1"/>
</calcChain>
</file>

<file path=xl/sharedStrings.xml><?xml version="1.0" encoding="utf-8"?>
<sst xmlns="http://schemas.openxmlformats.org/spreadsheetml/2006/main" count="167" uniqueCount="103">
  <si>
    <t>ΠΑΝΕΠΙΣΤΗΜΙΟ ΙΩΑΝΝΙΝΩΝ</t>
  </si>
  <si>
    <t>ΕΡΓΟ:</t>
  </si>
  <si>
    <t xml:space="preserve">    ΕΛΛΗΝΙΚΗ ΔΗΜΟΚΡΑΤΙΑ</t>
  </si>
  <si>
    <t>Δ/ΝΣΗ ΤΕΧΝΙΚΩΝ ΥΠΗΡΕΣΙΩΝ</t>
  </si>
  <si>
    <t xml:space="preserve">         ΤΜΗΜΑ ΜΕΛΕΤΩΝ</t>
  </si>
  <si>
    <t>(1)</t>
  </si>
  <si>
    <t>(2)</t>
  </si>
  <si>
    <t>(3)</t>
  </si>
  <si>
    <t>(4)</t>
  </si>
  <si>
    <t>(5)</t>
  </si>
  <si>
    <t>(6) = (4)*(5)</t>
  </si>
  <si>
    <t>A/α</t>
  </si>
  <si>
    <t>Ποσότητα</t>
  </si>
  <si>
    <t>Μονάδα μέτρησης</t>
  </si>
  <si>
    <t>τεμάχιο</t>
  </si>
  <si>
    <t>Προϋπολογισμός</t>
  </si>
  <si>
    <t xml:space="preserve">Τιμή μονάδας χωρίς Φ.Π.Α. </t>
  </si>
  <si>
    <t xml:space="preserve">Αξία χωρίς Φ.Π.Α. </t>
  </si>
  <si>
    <t xml:space="preserve">Συνολική αξία χωρίς Φ.Π.Α. 24% </t>
  </si>
  <si>
    <t xml:space="preserve">Φ.Π.Α. 24% </t>
  </si>
  <si>
    <t xml:space="preserve">Συνολική αξία με Φ.Π.Α. 24% </t>
  </si>
  <si>
    <t>μέτρο</t>
  </si>
  <si>
    <t>Είδος  υλικού - προδιαγραφή</t>
  </si>
  <si>
    <t>κιλό</t>
  </si>
  <si>
    <t>Ανεμιστήρας  Φ350  (YWF-4E-350S)  αξονικός  εξωτερικός  , με μοτέρ  230V   50HZ   0,65A   126W   1420 rpm  , με  διάμετρο φτερού  Φ350mm + πλέγμα Φ400mm , με διέυθυνση ροής αέρα κατά του μοτέρ (Air flow direction "V" )  να  ρουφάει (S)  ,  CE .</t>
  </si>
  <si>
    <t>Ανεμιστήρας  Φ500  (YWF-4D-500S)  αξονικός  εξωτερικός  , με μοτέρ  380V   50HZ   0,90A   450W   1300 rpm  , με  διάμετρο φτερού  Φ500mm + πλέγμα Φ570mm , με διέυθυνση ροής αέρα κατά του μοτέρ (Air flow direction "V" )  να  ρουφάει (S)  ,  CE .</t>
  </si>
  <si>
    <t>Ανεμιστήρας  Φ630  (YWF-4DE-630S)  αξονικός  εξωτερικός  , με μοτέρ  380V   50HZ   1,8A   880W   1320 rpm  , με  διάμετρο φτερού  Φ630mm + πλέγμα Φ740mm , με διέυθυνση ροής αέρα κατά του μοτέρ (Air flow direction "V" )  να  ρουφάει (S)  ,  CE .</t>
  </si>
  <si>
    <r>
      <t>Θερμοστάτης χώρου , για 2-σωλήνια fan coils , με επιλογέα θέρμανση/ψύξη  και  επιλογέα  0-1-2-3  ταχυτήτων  ανεμιστήρα , 230V AC  ,  περιστροφική  ρύθμιση  θερμοκρασίας  0-30</t>
    </r>
    <r>
      <rPr>
        <sz val="12"/>
        <rFont val="Calibri"/>
        <family val="2"/>
        <charset val="161"/>
      </rPr>
      <t>˚</t>
    </r>
    <r>
      <rPr>
        <sz val="12"/>
        <rFont val="Times New Roman"/>
        <family val="1"/>
        <charset val="161"/>
      </rPr>
      <t>C , επίτοιχος  ,  ενδεικτικού  τύπου  Siemens RAB 11 , CE .</t>
    </r>
  </si>
  <si>
    <r>
      <t xml:space="preserve">Φίλτρο σακούλας  (σακόφιλτρο)  αεραγωγού κλιματιστικής μονάδας , με πλαίσιο γαλβανιζέ , διαστάσεων  πλάτος-μήκος-βάθος σακούλας  287mm Χ 287mm Χ 535mm , κατηγορία φίλτρου F7 , κατά EN779 ,  80 </t>
    </r>
    <r>
      <rPr>
        <sz val="12"/>
        <rFont val="Arial"/>
        <family val="2"/>
        <charset val="161"/>
      </rPr>
      <t>≤ Em &lt; 90 , CE</t>
    </r>
  </si>
  <si>
    <r>
      <t xml:space="preserve">Φίλτρο σακούλας  (σακόφιλτρο)  αεραγωγού κλιματιστικής μονάδας , με πλαίσιο γαλβανιζέ , διαστάσεων  πλάτος-μήκος-βάθος σακούλας  287mm Χ 490mm Χ 535mm , κατηγορία φίλτρου F7 , κατά EN779 ,  80 </t>
    </r>
    <r>
      <rPr>
        <sz val="12"/>
        <rFont val="Arial"/>
        <family val="2"/>
        <charset val="161"/>
      </rPr>
      <t>≤ Em &lt; 90 , CE</t>
    </r>
  </si>
  <si>
    <t>Θεωρήθηκε</t>
  </si>
  <si>
    <t>Δ/νσης  Τεχνικών  Υπηρεσιών</t>
  </si>
  <si>
    <t>Μοτέρ ηλεκτρικό βάνας ( Σερβομοτέρ ) ,  AC/DC 24V  ,  Y:DC 0…10V  ,  5,3VA  , Siemens   SAS61.03  , CE .</t>
  </si>
  <si>
    <t>Μοτέρ ηλεκτρικό βάνας ( Σερβομοτέρ ) ,  AC/DC 24V  ,  Y:DC 0…10V  ,  8,0VA  , IP54  Class2 , Siemens   SAX61.03  , CE .</t>
  </si>
  <si>
    <t>Μοτέρ ηλεκτρικό τρίοδης βάνας ( Σερβομοτέρ ) , Siemens  Acvatix  SSC 61  US LISTED 197N , AC/DC 24V , DC 0…10V , 50/60HZ , 2VA , CE.</t>
  </si>
  <si>
    <t>Πυκνωτής  μονίμου  λειτουργίας  διπλός (για σύνδεση  με  συμπιεστή  και  ανεμιστήρα ,  με μεταλλικό  περίβλημα   30 μf +1,5 μf / 400V   ±10%  και  τετραπλά  άκρα  σύνδεσης ,  CE .</t>
  </si>
  <si>
    <t>Πυκνωτής  μονίμου  λειτουργίας  διπλός (για σύνδεση  με  συμπιεστή  και  ανεμιστήρα ,  με μεταλλικό  περίβλημα   30 μf + 6 μf / 400V   ±10%  και  τετραπλά  άκρα  σύνδεσης ,  CE .</t>
  </si>
  <si>
    <t>Πυκνωτής  μονίμου  λειτουργίας  διπλός (για σύνδεση  με  συμπιεστή  και  ανεμιστήρα ,  με μεταλλικό  περίβλημα   35 μf + 1,5 μf / 400V   ±10%  και  τετραπλά  άκρα  σύνδεσης ,  CE .</t>
  </si>
  <si>
    <t>Πυκνωτής  μονίμου  λειτουργίας  διπλός (για σύνδεση  με  συμπιεστή  και  ανεμιστήρα ,  με μεταλλικό  περίβλημα   35 μf + 5 μf / 400V   ±10%  και  τετραπλά  άκρα  σύνδεσης ,  CE .</t>
  </si>
  <si>
    <t>Πυκνωτής  μονίμου  λειτουργίας  διπλός (για σύνδεση  με  συμπιεστή  και  ανεμιστήρα ,  με μεταλλικό  περίβλημα   40 μf + 1,5 μf / 400V   ±10%  και  τετραπλά  άκρα  σύνδεσης ,  CE .</t>
  </si>
  <si>
    <t>Πυκνωτής  μονίμου  λειτουργίας  διπλός (για σύνδεση  με  συμπιεστή  και  ανεμιστήρα ,  με μεταλλικό  περίβλημα   40 μf + 5 μf / 400V   ±10%  και  τετραπλά  άκρα  σύνδεσης ,  CE .</t>
  </si>
  <si>
    <t>Πυκνωτής  μονίμου  λειτουργίας  διπλός (για σύνδεση  με  συμπιεστή  και  ανεμιστήρα ,  με μεταλλικό  περίβλημα   45 μf + 2,5 μf / 400V   ±10%  και  τετραπλά  άκρα  σύνδεσης ,  CE .</t>
  </si>
  <si>
    <t>Πυκνωτής  μονίμου  λειτουργίας  διπλός (για σύνδεση  με  συμπιεστή  και  ανεμιστήρα ,  με μεταλλικό  περίβλημα   45 μf + 5 μf / 400V   ±10%  και  τετραπλά  άκρα  σύνδεσης ,  CE .</t>
  </si>
  <si>
    <r>
      <t xml:space="preserve">Φίλτρο αεραγωγού κλιματιστικής μονάδας , με περιμετρικό πλαίσιο γαλβανιζέ 48mm  , αμφίπλευρα με πλέγμα Ζικ-Ζακ , διαστάσεων  287mm Χ 287mm Χ 48mm , κλάση φίλτρου G3 κατά EN 779  80 </t>
    </r>
    <r>
      <rPr>
        <sz val="12"/>
        <rFont val="Arial"/>
        <family val="2"/>
        <charset val="161"/>
      </rPr>
      <t>≤ Am &lt; 90 , CE .</t>
    </r>
  </si>
  <si>
    <r>
      <t xml:space="preserve">Φίλτρο αεραγωγού κλιματιστικής μονάδας , με περιμετρικό πλαίσιο γαλβανιζέ 48mm , αμφίπλευρα με πλέγμα Ζικ-Ζακ , διαστάσεων  287mm Χ 490mm Χ 48mm , κλάση φίλτρου G3  κατά  EN 779   80 </t>
    </r>
    <r>
      <rPr>
        <sz val="12"/>
        <rFont val="Arial"/>
        <family val="2"/>
        <charset val="161"/>
      </rPr>
      <t>≤ Am &lt; 90 , CE .</t>
    </r>
  </si>
  <si>
    <r>
      <t xml:space="preserve">Φίλτρο αεραγωγού κλιματιστικής μονάδας , με περιμετρικό πλαίσιο γαλβανιζέ 48mm , αμφίπλευρα με πλέγμα Ζικ-Ζακ , διαστάσεων  287mm Χ 592mm Χ 48mm , κλάση φίλτρου G3  κατά  EN 779   80 </t>
    </r>
    <r>
      <rPr>
        <sz val="12"/>
        <rFont val="Arial"/>
        <family val="2"/>
        <charset val="161"/>
      </rPr>
      <t>≤ Am &lt; 90 , CE .</t>
    </r>
  </si>
  <si>
    <r>
      <t xml:space="preserve">Φίλτρο αεραγωγού κλιματιστικής μονάδας , με περιμετρικό πλαίσιο γαλβανιζέ 48mm , αμφίπλευρα με πλέγμα Ζικ-Ζακ , διαστάσεων  592mm Χ 592mm Χ 48mm , κλάση φίλτρου G3  κατά  EN 779   80 </t>
    </r>
    <r>
      <rPr>
        <sz val="12"/>
        <rFont val="Arial"/>
        <family val="2"/>
        <charset val="161"/>
      </rPr>
      <t>≤ Am &lt; 90 , CE .</t>
    </r>
  </si>
  <si>
    <t>Ανιχνευτής διαρροών σε μορφή σπρέυ με χειροκίνητη αντλία , για διαρροές σε ψυκτικά υγρά , 500ml / τεμάχιο , ενδεικτικού τύπου Carlyloc  ,  CE .</t>
  </si>
  <si>
    <t>Ανταλλακτικό Orifice  Νο 03 , για εκτονωτική βαλβίδα  Danfoss  , CE .</t>
  </si>
  <si>
    <t>Δείκτης ροής ψυκτικού υγρού  1/2" , βιδωτός με ρακόρ , CE .</t>
  </si>
  <si>
    <t>Δείκτης ροής ψυκτικού υγρού  1/4" , βιδωτός με ρακόρ , CE .</t>
  </si>
  <si>
    <t>Δείκτης ροής ψυκτικού υγρού  3/8" , βιδωτός με ρακόρ , CE .</t>
  </si>
  <si>
    <t>Διακόπτης ροής ( Flow switch )  1" , για ψυκτικά  υγρά  ,  Siemens QVE 1900 , CE .</t>
  </si>
  <si>
    <r>
      <t>Διαφορικός  πρεσσοστάτης  αέρα , Siemens  HNAC  QBM 81-3 , 080918 , 1(0,5)A / 250</t>
    </r>
    <r>
      <rPr>
        <sz val="12"/>
        <rFont val="Arial"/>
        <family val="2"/>
        <charset val="161"/>
      </rPr>
      <t>~</t>
    </r>
    <r>
      <rPr>
        <sz val="12"/>
        <rFont val="Times New Roman"/>
        <family val="1"/>
        <charset val="161"/>
      </rPr>
      <t xml:space="preserve"> , +20…300Pa , IP54 , CE .</t>
    </r>
  </si>
  <si>
    <r>
      <t>Διαφορικός  πρεσσοστάτης  αέρα , Siemens  HNAC  QBM 81-5 , 090227 , 1(0,5)A / 250</t>
    </r>
    <r>
      <rPr>
        <sz val="12"/>
        <rFont val="Arial"/>
        <family val="2"/>
        <charset val="161"/>
      </rPr>
      <t>~</t>
    </r>
    <r>
      <rPr>
        <sz val="12"/>
        <rFont val="Times New Roman"/>
        <family val="1"/>
        <charset val="161"/>
      </rPr>
      <t xml:space="preserve"> , +50…500Pa , IP54 , CE .</t>
    </r>
  </si>
  <si>
    <t>Αεροψυκτήρας , κύβος οροφής , συντήρησης , χωρίς αντιστάσεις , 4Hp , για ψυκτικό αέριο R422d , ενδεικτικού τύπου  FRIGOPLAST  SA  , typ: SGO - 305  , CE .</t>
  </si>
  <si>
    <t>Ανεμιστήρας  Φ450  (YWF-4D-450S)  αξονικός  εξωτερικός  , με μοτέρ  380V   50HZ   1,20A   250W   1350 rpm  , με  διάμετρο φτερού  Φ450mm + πλέγμα Φ500mm , με διέυθυνση ροής αέρα κατά του μοτέρ (Air flow direction "V" )  να  ρουφάει (S)  ,  CE .</t>
  </si>
  <si>
    <t>Ανεμιστήρας  Φ500  (YWF-4E-500S)  αξονικός  εξωτερικός  , με μοτέρ  230V   50HZ   1,85A   420W   1300 rpm  , με  διάμετρο φτερού  Φ500mm + πλέγμα Φ570mm , με διέυθυνση ροής αέρα κατά του μοτέρ (Air flow direction "V" )  να  ρουφάει (S)  ,  CE .</t>
  </si>
  <si>
    <t>Βόρακας  HARRIS  για  χαλκοκολλήσεις  100 gr/τεμάχιο .</t>
  </si>
  <si>
    <r>
      <t>Διαφορικός  πρεσσοστάτης  νερού , SFS-105-M1   G1/4"  ,  250VA - 10(3)A , -20…+100</t>
    </r>
    <r>
      <rPr>
        <sz val="12"/>
        <rFont val="Arial"/>
        <family val="2"/>
        <charset val="161"/>
      </rPr>
      <t>˚</t>
    </r>
    <r>
      <rPr>
        <sz val="12"/>
        <rFont val="Times New Roman"/>
        <family val="1"/>
        <charset val="161"/>
      </rPr>
      <t>C , IP40 , CE .</t>
    </r>
  </si>
  <si>
    <r>
      <t xml:space="preserve">Θερμοστάτης ηλεκτρονικός , με μία (1) έξοδο , για σύνδεση σε πάνελ (με οπή 71Χ29mm) , με προστασία εμπρός IP65 , θερμοκρασία απο  -50...+105 </t>
    </r>
    <r>
      <rPr>
        <sz val="12"/>
        <rFont val="Arial"/>
        <family val="2"/>
        <charset val="161"/>
      </rPr>
      <t>˚</t>
    </r>
    <r>
      <rPr>
        <sz val="12"/>
        <rFont val="Times New Roman"/>
        <family val="1"/>
        <charset val="161"/>
      </rPr>
      <t>C , 230V</t>
    </r>
    <r>
      <rPr>
        <sz val="12"/>
        <rFont val="Arial"/>
        <family val="2"/>
        <charset val="161"/>
      </rPr>
      <t>~ ±</t>
    </r>
    <r>
      <rPr>
        <sz val="12"/>
        <rFont val="Times New Roman"/>
        <family val="1"/>
        <charset val="161"/>
      </rPr>
      <t>10% , 50/60 ΗΖ , ενδεικτικού τύπου  RANCO R102 , CE .</t>
    </r>
  </si>
  <si>
    <t>Ιμάντας  βιομηχανικός  SPA  1060  με  τραπεζοειδή  διατομή , για  μεταφορά  κίνησης.</t>
  </si>
  <si>
    <t>Ιμάντας  βιομηχανικός  SPA  1090  CL    με  τραπεζοειδή  διατομή , για  μεταφορά  κίνησης.</t>
  </si>
  <si>
    <t>Ιμάντας  βιομηχανικός  SPA  1950   με  τραπεζοειδή  διατομή , για  μεταφορά  κίνησης.</t>
  </si>
  <si>
    <t>Ιμάντας  βιομηχανικός  SPB  1600  με  τραπεζοειδή  διατομή , για  μεταφορά  κίνησης.</t>
  </si>
  <si>
    <t>Ιμάντας  βιομηχανικός  SPB  1800  με  τραπεζοειδή  διατομή , για  μεταφορά  κίνησης.</t>
  </si>
  <si>
    <t>Ιμάντας  βιομηχανικός  SPZ  1077  με  τραπεζοειδή  διατομή , για  μεταφορά  κίνησης.</t>
  </si>
  <si>
    <t>Ιμάντας  βιομηχανικός  SPZ  1462   με  τραπεζοειδή  διατομή , για  μεταφορά  κίνησης.</t>
  </si>
  <si>
    <t>Ιμάντας  βιομηχανικός  SPZ  1470   με  τραπεζοειδή  διατομή , για  μεταφορά  κίνησης.</t>
  </si>
  <si>
    <t>Ιμάντας βιομηχανικός 13mm Χ 1075mm  ή  Α 42+1/2"  σε ίντσες , με τραπεζοειδή διατομή , για μεταφορά κίνησης .</t>
  </si>
  <si>
    <t>Ιμάντας βιομηχανικός 13mm Χ 1090mm  ή  Α 43"  σε ίντσες , με τραπεζοειδή διατομή , για μεταφορά κίνησης .</t>
  </si>
  <si>
    <t>Ιμάντας βιομηχανικός 13mm Χ 1860mm  ή  Α 73 σε ίντσες , με τραπεζοειδή διατομή , για μεταφορά κίνησης .</t>
  </si>
  <si>
    <t>Ιμάντας βιομηχανικός 17mm Χ 1350mm  ή  Β 53 σε ίντσες , με τραπεζοειδή διατομή , για μεταφορά κίνησης .</t>
  </si>
  <si>
    <t>Μονωτικό σωλήνων εύκαμπτο , από συνθετικό καουτσούκ , για εφαρμογές κλιματισμού ψύξης θέρμανσης , διαστάσεων 9mm X 22mm (πάχος  μόνωσης Χ εσωτερική διάμετρος) , για σωλήνα 1/2"  , σε τεμάχια μήκους 2m  και  συσκευασμένα  σε  κουτί   ,  CE .</t>
  </si>
  <si>
    <t>Μονωτικό σωλήνων εύκαμπτο , από συνθετικό καουτσούκ , για εφαρμογές κλιματισμού ψύξης θέρμανσης , διαστάσεων 9m X 28mm  (πάχος  μόνωσης Χ εσωτερική διάμετρος) , για σωλήνα 3/4" ,  σε τεμάχια μήκους 2m  και  συσκευασμένα  σε  κουτί  , CE .</t>
  </si>
  <si>
    <t>Μονωτικό σωλήνων εύκαμπτο , από συνθετικό καουτσούκ , για εφαρμογές κλιματισμού ψύξης θέρμανσης , διαστάσεων 9mm X 35mm  (πάχος  μόνωσης Χ εσωτερική διάμετρος) , για σωλήνα 1" , σε τεμάχια μήκους 2m και  συσκευασμένα  σε  κουτί  , CE .</t>
  </si>
  <si>
    <t>Μονωτικό σωλήνων εύκαμπτο , από συνθετικό καουτσούκ , για εφαρμογές κλιματισμού ψύξης θέρμανσης , διαστάσεων 9mm X 42mm  (πάχος  μόνωσης Χ εσωτερική διάμετρος) , για σωλήνα 1+1/4" , σε τεμάχια μήκους 2m  και  συσκευασμένα  σε  κουτί  , CE .</t>
  </si>
  <si>
    <t>Μονωτικό σωλήνων εύκαμπτο , από συνθετικό καουτσούκ , για εφαρμογές κλιματισμού ψύξης θέρμανσης , διαστάσεων 9mm X 54mm  (πάχος  μόνωσης Χ εσωτερική διάμετρος) , για σωλήνα 2" , σε τεμάχια μήκους 2m  και  συσκευασμένα  σε  κουτί  , CE .</t>
  </si>
  <si>
    <t>Πιεσοστάτης διπλός , υψηλής-χαμηλής με auto reset ,χρησιμοποιείται σαν αυτοματισμός ασφαλείας (για πιθανή διαρροή φρέον , προστασία ενάντια στον πάγο , για  οριοθέτηση  χαμηλής-υψηλής  πίεσης) , με συνδέσεις  1/4"  flare  αρσενικές , ενδεικτικού  τύπου  Ranco 017H-4701   L.P./H.P. , CE .</t>
  </si>
  <si>
    <t>Πιεσοστάτης διπλός , υψηλής-χαμηλής με manual reset ,χρησιμοποιείται σαν αυτοματισμός ασφαλείας (για πιθανή διαρροή φρέον , προστασία ενάντια στον πάγο , για  οριοθέτηση  χαμηλής-υψηλής  πίεσης) , με συνδέσεις  1/4"  flare  αρσενικές , ενδεικτικού  τύπου  Ranco 017H-4705  L.P./H.P. , CE .</t>
  </si>
  <si>
    <t>Ρακόρ  1/2"  για  ψυκτική  χαλκοσωλήνα  1/2" , ορειχάλκινο.</t>
  </si>
  <si>
    <t>Ρακόρ  1/4"  για  ψυκτική  χαλκοσωλήνα  1/4" , ορειχάλκινο.</t>
  </si>
  <si>
    <t>Ρακόρ  3/8"  για  ψυκτική  χαλκοσωλήνα  3/8" , ορειχάλκινο.</t>
  </si>
  <si>
    <t>Ρακόρ  5/8"  για  ψυκτική  χαλκοσωλήνα  5/8" , ορειχάλκινο.</t>
  </si>
  <si>
    <t>Συμπιεστής  , ενδεικτικού  τύπου Bitzer  2FC-32Y-405  ,CE .</t>
  </si>
  <si>
    <t>Ψυκτικό υγρό  R-422D , σε επαναπληρούμενη φιάλη  12Kgr , CE . Το ψυκτικό υγρό θα τοποθετηθεί σε φιάλες οι οποίες βρίσκονται στην αποθήκη Συντήρησης (χρειάζονται έλεγχο ασφαλείας) .</t>
  </si>
  <si>
    <t>Ψυκτικό υγρό R407 C  σε επαναπληρούμενη φιάλη 12Kgr , CE . Το ψυκτικό υγρό θα τοποθετηθεί σε φιάλες οι οποίες βρίσκονται στην αποθήκη Συντήρησης (χρειάζονται έλεγχο ασφαλείας) .</t>
  </si>
  <si>
    <t>Πυκνωτής  μονίμου  λειτουργίας  με μεταλλικό  περίβλημα   30 μf / 400V   ±10% και  τετραπλά  άκρα  σύνδεσης ,  CE .</t>
  </si>
  <si>
    <t>Θερμοστάτης  απόψυξης  ηλεκτρονικός , με 3 ρελέ και 2 αισθητήρια  , για σύνδεση σε πάνελ (με οπή 71Χ29mm) , με προστασία εμπρός  IP65 , θερμοκρασία απο  -50...+120 ˚C , 230V  ±10% , 50/60 ΗΖ , ενδεικτικού  τύπου  LAE AT2-5BS 4E-G , CE .</t>
  </si>
  <si>
    <t xml:space="preserve">                       Ο                                                                                     </t>
  </si>
  <si>
    <t xml:space="preserve">                συντάκτης                                                                  </t>
  </si>
  <si>
    <t xml:space="preserve">Προϊστάμενος Τμ. Συντήρησης                                                </t>
  </si>
  <si>
    <t xml:space="preserve">         Αθανάσιος  Ζέρβας                                                  </t>
  </si>
  <si>
    <t xml:space="preserve">Μηχανικός Δομικών Εργων  Τ.Ε.                                   </t>
  </si>
  <si>
    <t>Η  Προϊσταμένη</t>
  </si>
  <si>
    <t>Σταματία  Πασιά</t>
  </si>
  <si>
    <t>Ηλεκτρολόγος  Μηχανικός</t>
  </si>
  <si>
    <t>Ιμάντας βιομηχανικός 13mm Χ 1680mm  ή  Α 66"  σε ίντσες , με τραπεζοειδή διατομή , για μεταφορά κίνησης .</t>
  </si>
  <si>
    <t>Ιμάντας βιομηχανικός 17mm Χ 1320mm  ή  Β 52 σε ίντσες , με τραπεζοειδή διατομή , για μεταφορά κίνησης .</t>
  </si>
  <si>
    <t>Ιμάντας βιομηχανικός 17mm Χ 1650mm  ή  Β 65 σε ίντσες , με τραπεζοειδή διατομή , για μεταφορά κίνησης .</t>
  </si>
  <si>
    <t>Ιμάντας βιομηχανικός 17mm Χ 1725mm  ή  Β 68 σε ίντσες , με τραπεζοειδή διατομή , για μεταφορά κίνησης .</t>
  </si>
  <si>
    <t>Προμήθεια  ψυκτικών  υλικών  για  τις  ανάγκες  της  Παν/πολης  Ιωαννίνων  2024 .</t>
  </si>
  <si>
    <t>Ιωάννινα …..... 26/03/2024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</si>
</sst>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 Greek"/>
      <charset val="161"/>
    </font>
    <font>
      <sz val="12"/>
      <name val="Palatino Linotype"/>
      <family val="1"/>
      <charset val="161"/>
    </font>
    <font>
      <sz val="10"/>
      <name val="Palatino Linotype"/>
      <family val="1"/>
      <charset val="161"/>
    </font>
    <font>
      <sz val="9"/>
      <name val="Palatino Linotype"/>
      <family val="1"/>
      <charset val="161"/>
    </font>
    <font>
      <b/>
      <sz val="10"/>
      <name val="Palatino Linotype"/>
      <family val="1"/>
      <charset val="161"/>
    </font>
    <font>
      <b/>
      <sz val="12"/>
      <name val="Palatino Linotype"/>
      <family val="1"/>
      <charset val="161"/>
    </font>
    <font>
      <sz val="12"/>
      <name val="Times New Roman"/>
      <family val="1"/>
      <charset val="161"/>
    </font>
    <font>
      <sz val="12"/>
      <name val="Calibri"/>
      <family val="2"/>
      <charset val="161"/>
    </font>
    <font>
      <sz val="12"/>
      <name val="Arial"/>
      <family val="2"/>
      <charset val="161"/>
    </font>
    <font>
      <b/>
      <sz val="12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4" fillId="0" borderId="6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49" fontId="4" fillId="0" borderId="7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 wrapText="1"/>
    </xf>
    <xf numFmtId="4" fontId="9" fillId="0" borderId="2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0</xdr:rowOff>
    </xdr:from>
    <xdr:to>
      <xdr:col>1</xdr:col>
      <xdr:colOff>581025</xdr:colOff>
      <xdr:row>2</xdr:row>
      <xdr:rowOff>142875</xdr:rowOff>
    </xdr:to>
    <xdr:pic>
      <xdr:nvPicPr>
        <xdr:cNvPr id="2082" name="Picture 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0"/>
          <a:ext cx="3238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0"/>
  <sheetViews>
    <sheetView tabSelected="1" topLeftCell="A79" zoomScale="79" zoomScaleNormal="79" zoomScaleSheetLayoutView="100" workbookViewId="0">
      <selection activeCell="C83" sqref="C83"/>
    </sheetView>
  </sheetViews>
  <sheetFormatPr defaultColWidth="9.109375" defaultRowHeight="15" x14ac:dyDescent="0.35"/>
  <cols>
    <col min="1" max="1" width="4.6640625" style="1" customWidth="1"/>
    <col min="2" max="2" width="66.44140625" style="1" customWidth="1"/>
    <col min="3" max="3" width="11.44140625" style="1" customWidth="1"/>
    <col min="4" max="4" width="11.88671875" style="1" customWidth="1"/>
    <col min="5" max="5" width="15.109375" style="1" customWidth="1"/>
    <col min="6" max="6" width="15.88671875" style="1" customWidth="1"/>
    <col min="7" max="16384" width="9.109375" style="1"/>
  </cols>
  <sheetData>
    <row r="2" spans="1:6" ht="17.399999999999999" x14ac:dyDescent="0.4">
      <c r="A2" s="38" t="s">
        <v>15</v>
      </c>
      <c r="B2" s="38"/>
      <c r="C2" s="38"/>
      <c r="D2" s="38"/>
      <c r="E2" s="38"/>
      <c r="F2" s="38"/>
    </row>
    <row r="3" spans="1:6" ht="17.399999999999999" x14ac:dyDescent="0.4">
      <c r="A3" s="2"/>
      <c r="C3" s="2"/>
      <c r="D3" s="2"/>
      <c r="E3" s="2"/>
      <c r="F3" s="2"/>
    </row>
    <row r="4" spans="1:6" ht="17.399999999999999" x14ac:dyDescent="0.4">
      <c r="A4" s="3" t="s">
        <v>2</v>
      </c>
      <c r="C4" s="21" t="s">
        <v>1</v>
      </c>
      <c r="D4" s="39" t="s">
        <v>101</v>
      </c>
      <c r="E4" s="39"/>
      <c r="F4" s="39"/>
    </row>
    <row r="5" spans="1:6" ht="17.399999999999999" x14ac:dyDescent="0.4">
      <c r="A5" s="3" t="s">
        <v>0</v>
      </c>
      <c r="C5" s="13"/>
      <c r="D5" s="39"/>
      <c r="E5" s="39"/>
      <c r="F5" s="39"/>
    </row>
    <row r="6" spans="1:6" ht="17.399999999999999" x14ac:dyDescent="0.4">
      <c r="A6" s="3" t="s">
        <v>3</v>
      </c>
      <c r="C6" s="13"/>
      <c r="D6" s="39"/>
      <c r="E6" s="39"/>
      <c r="F6" s="39"/>
    </row>
    <row r="7" spans="1:6" x14ac:dyDescent="0.35">
      <c r="A7" s="3" t="s">
        <v>4</v>
      </c>
      <c r="D7" s="4"/>
      <c r="E7" s="4"/>
      <c r="F7" s="4"/>
    </row>
    <row r="8" spans="1:6" ht="8.25" customHeight="1" thickBot="1" x14ac:dyDescent="0.4"/>
    <row r="9" spans="1:6" s="14" customFormat="1" ht="30.75" customHeight="1" thickBot="1" x14ac:dyDescent="0.4">
      <c r="A9" s="5" t="s">
        <v>11</v>
      </c>
      <c r="B9" s="5" t="s">
        <v>22</v>
      </c>
      <c r="C9" s="5" t="s">
        <v>13</v>
      </c>
      <c r="D9" s="5" t="s">
        <v>12</v>
      </c>
      <c r="E9" s="5" t="s">
        <v>16</v>
      </c>
      <c r="F9" s="5" t="s">
        <v>17</v>
      </c>
    </row>
    <row r="10" spans="1:6" s="15" customFormat="1" ht="15.6" thickBot="1" x14ac:dyDescent="0.3">
      <c r="A10" s="20" t="s">
        <v>5</v>
      </c>
      <c r="B10" s="23" t="s">
        <v>6</v>
      </c>
      <c r="C10" s="20" t="s">
        <v>7</v>
      </c>
      <c r="D10" s="20" t="s">
        <v>8</v>
      </c>
      <c r="E10" s="20" t="s">
        <v>9</v>
      </c>
      <c r="F10" s="20" t="s">
        <v>10</v>
      </c>
    </row>
    <row r="11" spans="1:6" s="12" customFormat="1" ht="47.4" thickBot="1" x14ac:dyDescent="0.4">
      <c r="A11" s="31">
        <v>1</v>
      </c>
      <c r="B11" s="25" t="s">
        <v>55</v>
      </c>
      <c r="C11" s="26" t="s">
        <v>14</v>
      </c>
      <c r="D11" s="36">
        <v>1</v>
      </c>
      <c r="E11" s="26">
        <v>1250</v>
      </c>
      <c r="F11" s="32">
        <f>D11*E11</f>
        <v>1250</v>
      </c>
    </row>
    <row r="12" spans="1:6" s="12" customFormat="1" ht="63" thickBot="1" x14ac:dyDescent="0.4">
      <c r="A12" s="31">
        <v>2</v>
      </c>
      <c r="B12" s="25" t="s">
        <v>24</v>
      </c>
      <c r="C12" s="26" t="s">
        <v>14</v>
      </c>
      <c r="D12" s="26">
        <v>3</v>
      </c>
      <c r="E12" s="27">
        <v>100</v>
      </c>
      <c r="F12" s="32">
        <f t="shared" ref="F12:F77" si="0">D12*E12</f>
        <v>300</v>
      </c>
    </row>
    <row r="13" spans="1:6" s="12" customFormat="1" ht="63" thickBot="1" x14ac:dyDescent="0.4">
      <c r="A13" s="31">
        <v>3</v>
      </c>
      <c r="B13" s="25" t="s">
        <v>56</v>
      </c>
      <c r="C13" s="26" t="s">
        <v>14</v>
      </c>
      <c r="D13" s="26">
        <v>2</v>
      </c>
      <c r="E13" s="27">
        <v>120</v>
      </c>
      <c r="F13" s="32">
        <f t="shared" si="0"/>
        <v>240</v>
      </c>
    </row>
    <row r="14" spans="1:6" s="12" customFormat="1" ht="63" thickBot="1" x14ac:dyDescent="0.4">
      <c r="A14" s="31">
        <v>4</v>
      </c>
      <c r="B14" s="25" t="s">
        <v>57</v>
      </c>
      <c r="C14" s="26" t="s">
        <v>14</v>
      </c>
      <c r="D14" s="26">
        <v>2</v>
      </c>
      <c r="E14" s="27">
        <v>130</v>
      </c>
      <c r="F14" s="32">
        <f t="shared" si="0"/>
        <v>260</v>
      </c>
    </row>
    <row r="15" spans="1:6" s="12" customFormat="1" ht="63" thickBot="1" x14ac:dyDescent="0.4">
      <c r="A15" s="31">
        <v>5</v>
      </c>
      <c r="B15" s="25" t="s">
        <v>25</v>
      </c>
      <c r="C15" s="26" t="s">
        <v>14</v>
      </c>
      <c r="D15" s="26">
        <v>1</v>
      </c>
      <c r="E15" s="27">
        <v>180</v>
      </c>
      <c r="F15" s="32">
        <f t="shared" si="0"/>
        <v>180</v>
      </c>
    </row>
    <row r="16" spans="1:6" s="12" customFormat="1" ht="63" thickBot="1" x14ac:dyDescent="0.4">
      <c r="A16" s="31">
        <v>6</v>
      </c>
      <c r="B16" s="25" t="s">
        <v>26</v>
      </c>
      <c r="C16" s="26" t="s">
        <v>14</v>
      </c>
      <c r="D16" s="26">
        <v>6</v>
      </c>
      <c r="E16" s="27">
        <v>230</v>
      </c>
      <c r="F16" s="32">
        <f t="shared" si="0"/>
        <v>1380</v>
      </c>
    </row>
    <row r="17" spans="1:6" s="12" customFormat="1" ht="47.4" thickBot="1" x14ac:dyDescent="0.4">
      <c r="A17" s="31">
        <v>7</v>
      </c>
      <c r="B17" s="25" t="s">
        <v>47</v>
      </c>
      <c r="C17" s="26" t="s">
        <v>14</v>
      </c>
      <c r="D17" s="26">
        <v>5</v>
      </c>
      <c r="E17" s="27">
        <v>12</v>
      </c>
      <c r="F17" s="32">
        <f t="shared" si="0"/>
        <v>60</v>
      </c>
    </row>
    <row r="18" spans="1:6" s="12" customFormat="1" ht="16.2" thickBot="1" x14ac:dyDescent="0.4">
      <c r="A18" s="31">
        <v>8</v>
      </c>
      <c r="B18" s="25" t="s">
        <v>48</v>
      </c>
      <c r="C18" s="26" t="s">
        <v>14</v>
      </c>
      <c r="D18" s="26">
        <v>3</v>
      </c>
      <c r="E18" s="27">
        <v>20</v>
      </c>
      <c r="F18" s="32">
        <f t="shared" si="0"/>
        <v>60</v>
      </c>
    </row>
    <row r="19" spans="1:6" s="12" customFormat="1" ht="16.2" thickBot="1" x14ac:dyDescent="0.4">
      <c r="A19" s="31">
        <v>9</v>
      </c>
      <c r="B19" s="25" t="s">
        <v>58</v>
      </c>
      <c r="C19" s="26" t="s">
        <v>14</v>
      </c>
      <c r="D19" s="26">
        <v>1</v>
      </c>
      <c r="E19" s="27">
        <v>5</v>
      </c>
      <c r="F19" s="32">
        <f t="shared" si="0"/>
        <v>5</v>
      </c>
    </row>
    <row r="20" spans="1:6" s="12" customFormat="1" ht="16.2" thickBot="1" x14ac:dyDescent="0.4">
      <c r="A20" s="31">
        <v>10</v>
      </c>
      <c r="B20" s="25" t="s">
        <v>49</v>
      </c>
      <c r="C20" s="26" t="s">
        <v>14</v>
      </c>
      <c r="D20" s="26">
        <v>1</v>
      </c>
      <c r="E20" s="27">
        <v>10</v>
      </c>
      <c r="F20" s="32">
        <f t="shared" si="0"/>
        <v>10</v>
      </c>
    </row>
    <row r="21" spans="1:6" s="12" customFormat="1" ht="16.2" thickBot="1" x14ac:dyDescent="0.4">
      <c r="A21" s="31">
        <v>11</v>
      </c>
      <c r="B21" s="25" t="s">
        <v>50</v>
      </c>
      <c r="C21" s="26" t="s">
        <v>14</v>
      </c>
      <c r="D21" s="26">
        <v>1</v>
      </c>
      <c r="E21" s="27">
        <v>10</v>
      </c>
      <c r="F21" s="32">
        <f t="shared" si="0"/>
        <v>10</v>
      </c>
    </row>
    <row r="22" spans="1:6" s="12" customFormat="1" ht="16.2" thickBot="1" x14ac:dyDescent="0.4">
      <c r="A22" s="31">
        <v>12</v>
      </c>
      <c r="B22" s="25" t="s">
        <v>51</v>
      </c>
      <c r="C22" s="26" t="s">
        <v>14</v>
      </c>
      <c r="D22" s="26">
        <v>3</v>
      </c>
      <c r="E22" s="27">
        <v>10</v>
      </c>
      <c r="F22" s="32">
        <f t="shared" si="0"/>
        <v>30</v>
      </c>
    </row>
    <row r="23" spans="1:6" s="12" customFormat="1" ht="31.8" thickBot="1" x14ac:dyDescent="0.4">
      <c r="A23" s="31">
        <v>13</v>
      </c>
      <c r="B23" s="28" t="s">
        <v>52</v>
      </c>
      <c r="C23" s="26" t="s">
        <v>14</v>
      </c>
      <c r="D23" s="26">
        <v>3</v>
      </c>
      <c r="E23" s="27">
        <v>170</v>
      </c>
      <c r="F23" s="32">
        <f t="shared" si="0"/>
        <v>510</v>
      </c>
    </row>
    <row r="24" spans="1:6" s="12" customFormat="1" ht="31.8" thickBot="1" x14ac:dyDescent="0.4">
      <c r="A24" s="31">
        <v>14</v>
      </c>
      <c r="B24" s="28" t="s">
        <v>53</v>
      </c>
      <c r="C24" s="26" t="s">
        <v>14</v>
      </c>
      <c r="D24" s="26">
        <v>5</v>
      </c>
      <c r="E24" s="27">
        <v>60</v>
      </c>
      <c r="F24" s="32">
        <f t="shared" si="0"/>
        <v>300</v>
      </c>
    </row>
    <row r="25" spans="1:6" s="12" customFormat="1" ht="48" customHeight="1" thickBot="1" x14ac:dyDescent="0.4">
      <c r="A25" s="31">
        <v>15</v>
      </c>
      <c r="B25" s="28" t="s">
        <v>54</v>
      </c>
      <c r="C25" s="26" t="s">
        <v>14</v>
      </c>
      <c r="D25" s="26">
        <v>2</v>
      </c>
      <c r="E25" s="27">
        <v>60</v>
      </c>
      <c r="F25" s="32">
        <f t="shared" si="0"/>
        <v>120</v>
      </c>
    </row>
    <row r="26" spans="1:6" s="12" customFormat="1" ht="51" customHeight="1" thickBot="1" x14ac:dyDescent="0.4">
      <c r="A26" s="31">
        <v>16</v>
      </c>
      <c r="B26" s="28" t="s">
        <v>59</v>
      </c>
      <c r="C26" s="26" t="s">
        <v>14</v>
      </c>
      <c r="D26" s="26">
        <v>1</v>
      </c>
      <c r="E26" s="27">
        <v>120</v>
      </c>
      <c r="F26" s="32">
        <f t="shared" si="0"/>
        <v>120</v>
      </c>
    </row>
    <row r="27" spans="1:6" s="12" customFormat="1" ht="63" thickBot="1" x14ac:dyDescent="0.4">
      <c r="A27" s="31">
        <v>17</v>
      </c>
      <c r="B27" s="25" t="s">
        <v>60</v>
      </c>
      <c r="C27" s="26" t="s">
        <v>14</v>
      </c>
      <c r="D27" s="26">
        <v>5</v>
      </c>
      <c r="E27" s="27">
        <v>45</v>
      </c>
      <c r="F27" s="32">
        <f t="shared" si="0"/>
        <v>225</v>
      </c>
    </row>
    <row r="28" spans="1:6" s="12" customFormat="1" ht="63" thickBot="1" x14ac:dyDescent="0.4">
      <c r="A28" s="31">
        <v>18</v>
      </c>
      <c r="B28" s="25" t="s">
        <v>88</v>
      </c>
      <c r="C28" s="26" t="s">
        <v>14</v>
      </c>
      <c r="D28" s="26">
        <v>2</v>
      </c>
      <c r="E28" s="27">
        <v>80</v>
      </c>
      <c r="F28" s="32">
        <f t="shared" si="0"/>
        <v>160</v>
      </c>
    </row>
    <row r="29" spans="1:6" s="12" customFormat="1" ht="63" thickBot="1" x14ac:dyDescent="0.4">
      <c r="A29" s="31">
        <v>19</v>
      </c>
      <c r="B29" s="25" t="s">
        <v>27</v>
      </c>
      <c r="C29" s="26" t="s">
        <v>14</v>
      </c>
      <c r="D29" s="26">
        <v>2</v>
      </c>
      <c r="E29" s="27">
        <v>25</v>
      </c>
      <c r="F29" s="32">
        <f t="shared" si="0"/>
        <v>50</v>
      </c>
    </row>
    <row r="30" spans="1:6" s="12" customFormat="1" ht="31.8" thickBot="1" x14ac:dyDescent="0.4">
      <c r="A30" s="31">
        <v>20</v>
      </c>
      <c r="B30" s="25" t="s">
        <v>61</v>
      </c>
      <c r="C30" s="26" t="s">
        <v>14</v>
      </c>
      <c r="D30" s="26">
        <v>3</v>
      </c>
      <c r="E30" s="27">
        <v>10</v>
      </c>
      <c r="F30" s="32">
        <f t="shared" si="0"/>
        <v>30</v>
      </c>
    </row>
    <row r="31" spans="1:6" s="12" customFormat="1" ht="31.8" thickBot="1" x14ac:dyDescent="0.4">
      <c r="A31" s="31">
        <v>21</v>
      </c>
      <c r="B31" s="25" t="s">
        <v>62</v>
      </c>
      <c r="C31" s="26" t="s">
        <v>14</v>
      </c>
      <c r="D31" s="26">
        <v>6</v>
      </c>
      <c r="E31" s="27">
        <v>12</v>
      </c>
      <c r="F31" s="32">
        <f t="shared" si="0"/>
        <v>72</v>
      </c>
    </row>
    <row r="32" spans="1:6" s="12" customFormat="1" ht="31.8" thickBot="1" x14ac:dyDescent="0.4">
      <c r="A32" s="31">
        <v>22</v>
      </c>
      <c r="B32" s="25" t="s">
        <v>63</v>
      </c>
      <c r="C32" s="26" t="s">
        <v>14</v>
      </c>
      <c r="D32" s="26">
        <v>5</v>
      </c>
      <c r="E32" s="27">
        <v>12</v>
      </c>
      <c r="F32" s="32">
        <f t="shared" si="0"/>
        <v>60</v>
      </c>
    </row>
    <row r="33" spans="1:6" s="12" customFormat="1" ht="31.8" thickBot="1" x14ac:dyDescent="0.4">
      <c r="A33" s="31">
        <v>23</v>
      </c>
      <c r="B33" s="25" t="s">
        <v>64</v>
      </c>
      <c r="C33" s="26" t="s">
        <v>14</v>
      </c>
      <c r="D33" s="26">
        <v>6</v>
      </c>
      <c r="E33" s="27">
        <v>15</v>
      </c>
      <c r="F33" s="32">
        <f t="shared" si="0"/>
        <v>90</v>
      </c>
    </row>
    <row r="34" spans="1:6" s="12" customFormat="1" ht="31.8" thickBot="1" x14ac:dyDescent="0.4">
      <c r="A34" s="31">
        <v>24</v>
      </c>
      <c r="B34" s="25" t="s">
        <v>65</v>
      </c>
      <c r="C34" s="26" t="s">
        <v>14</v>
      </c>
      <c r="D34" s="26">
        <v>6</v>
      </c>
      <c r="E34" s="27">
        <v>18</v>
      </c>
      <c r="F34" s="32">
        <f t="shared" si="0"/>
        <v>108</v>
      </c>
    </row>
    <row r="35" spans="1:6" s="12" customFormat="1" ht="31.8" thickBot="1" x14ac:dyDescent="0.4">
      <c r="A35" s="31">
        <v>25</v>
      </c>
      <c r="B35" s="25" t="s">
        <v>66</v>
      </c>
      <c r="C35" s="26" t="s">
        <v>14</v>
      </c>
      <c r="D35" s="26">
        <v>3</v>
      </c>
      <c r="E35" s="27">
        <v>10</v>
      </c>
      <c r="F35" s="32">
        <f t="shared" si="0"/>
        <v>30</v>
      </c>
    </row>
    <row r="36" spans="1:6" s="12" customFormat="1" ht="31.8" thickBot="1" x14ac:dyDescent="0.4">
      <c r="A36" s="31">
        <v>26</v>
      </c>
      <c r="B36" s="25" t="s">
        <v>67</v>
      </c>
      <c r="C36" s="26" t="s">
        <v>14</v>
      </c>
      <c r="D36" s="26">
        <v>3</v>
      </c>
      <c r="E36" s="27">
        <v>12</v>
      </c>
      <c r="F36" s="32">
        <f t="shared" si="0"/>
        <v>36</v>
      </c>
    </row>
    <row r="37" spans="1:6" s="12" customFormat="1" ht="31.8" thickBot="1" x14ac:dyDescent="0.4">
      <c r="A37" s="31">
        <v>27</v>
      </c>
      <c r="B37" s="25" t="s">
        <v>68</v>
      </c>
      <c r="C37" s="26" t="s">
        <v>14</v>
      </c>
      <c r="D37" s="26">
        <v>6</v>
      </c>
      <c r="E37" s="27">
        <v>12</v>
      </c>
      <c r="F37" s="32">
        <f t="shared" si="0"/>
        <v>72</v>
      </c>
    </row>
    <row r="38" spans="1:6" s="12" customFormat="1" ht="31.8" thickBot="1" x14ac:dyDescent="0.4">
      <c r="A38" s="31">
        <v>28</v>
      </c>
      <c r="B38" s="25" t="s">
        <v>69</v>
      </c>
      <c r="C38" s="26" t="s">
        <v>14</v>
      </c>
      <c r="D38" s="26">
        <v>3</v>
      </c>
      <c r="E38" s="27">
        <v>12</v>
      </c>
      <c r="F38" s="32">
        <f t="shared" si="0"/>
        <v>36</v>
      </c>
    </row>
    <row r="39" spans="1:6" s="12" customFormat="1" ht="31.8" thickBot="1" x14ac:dyDescent="0.4">
      <c r="A39" s="31">
        <v>29</v>
      </c>
      <c r="B39" s="25" t="s">
        <v>70</v>
      </c>
      <c r="C39" s="26" t="s">
        <v>14</v>
      </c>
      <c r="D39" s="26">
        <v>6</v>
      </c>
      <c r="E39" s="27">
        <v>12</v>
      </c>
      <c r="F39" s="32">
        <f t="shared" si="0"/>
        <v>72</v>
      </c>
    </row>
    <row r="40" spans="1:6" s="12" customFormat="1" ht="31.8" thickBot="1" x14ac:dyDescent="0.4">
      <c r="A40" s="31">
        <v>30</v>
      </c>
      <c r="B40" s="25" t="s">
        <v>97</v>
      </c>
      <c r="C40" s="26" t="s">
        <v>14</v>
      </c>
      <c r="D40" s="26">
        <v>10</v>
      </c>
      <c r="E40" s="27">
        <v>15</v>
      </c>
      <c r="F40" s="32">
        <f t="shared" si="0"/>
        <v>150</v>
      </c>
    </row>
    <row r="41" spans="1:6" s="12" customFormat="1" ht="31.8" thickBot="1" x14ac:dyDescent="0.4">
      <c r="A41" s="31">
        <v>31</v>
      </c>
      <c r="B41" s="25" t="s">
        <v>71</v>
      </c>
      <c r="C41" s="26" t="s">
        <v>14</v>
      </c>
      <c r="D41" s="26">
        <v>3</v>
      </c>
      <c r="E41" s="27">
        <v>15</v>
      </c>
      <c r="F41" s="32">
        <f t="shared" si="0"/>
        <v>45</v>
      </c>
    </row>
    <row r="42" spans="1:6" s="12" customFormat="1" ht="31.8" thickBot="1" x14ac:dyDescent="0.4">
      <c r="A42" s="31">
        <v>32</v>
      </c>
      <c r="B42" s="25" t="s">
        <v>98</v>
      </c>
      <c r="C42" s="26" t="s">
        <v>14</v>
      </c>
      <c r="D42" s="26">
        <v>10</v>
      </c>
      <c r="E42" s="27">
        <v>15</v>
      </c>
      <c r="F42" s="32">
        <f t="shared" si="0"/>
        <v>150</v>
      </c>
    </row>
    <row r="43" spans="1:6" s="12" customFormat="1" ht="31.8" thickBot="1" x14ac:dyDescent="0.4">
      <c r="A43" s="31">
        <v>33</v>
      </c>
      <c r="B43" s="25" t="s">
        <v>72</v>
      </c>
      <c r="C43" s="26" t="s">
        <v>14</v>
      </c>
      <c r="D43" s="26">
        <v>10</v>
      </c>
      <c r="E43" s="27">
        <v>15</v>
      </c>
      <c r="F43" s="32">
        <f t="shared" si="0"/>
        <v>150</v>
      </c>
    </row>
    <row r="44" spans="1:6" s="12" customFormat="1" ht="31.8" thickBot="1" x14ac:dyDescent="0.4">
      <c r="A44" s="31">
        <v>34</v>
      </c>
      <c r="B44" s="25" t="s">
        <v>99</v>
      </c>
      <c r="C44" s="26" t="s">
        <v>14</v>
      </c>
      <c r="D44" s="26">
        <v>10</v>
      </c>
      <c r="E44" s="27">
        <v>18</v>
      </c>
      <c r="F44" s="32">
        <f t="shared" si="0"/>
        <v>180</v>
      </c>
    </row>
    <row r="45" spans="1:6" s="12" customFormat="1" ht="31.8" thickBot="1" x14ac:dyDescent="0.4">
      <c r="A45" s="31">
        <v>35</v>
      </c>
      <c r="B45" s="25" t="s">
        <v>100</v>
      </c>
      <c r="C45" s="26" t="s">
        <v>14</v>
      </c>
      <c r="D45" s="26">
        <v>10</v>
      </c>
      <c r="E45" s="27">
        <v>18</v>
      </c>
      <c r="F45" s="32">
        <f t="shared" si="0"/>
        <v>180</v>
      </c>
    </row>
    <row r="46" spans="1:6" s="12" customFormat="1" ht="63" thickBot="1" x14ac:dyDescent="0.4">
      <c r="A46" s="31">
        <v>36</v>
      </c>
      <c r="B46" s="28" t="s">
        <v>73</v>
      </c>
      <c r="C46" s="26" t="s">
        <v>21</v>
      </c>
      <c r="D46" s="26">
        <v>134</v>
      </c>
      <c r="E46" s="27">
        <v>2.1</v>
      </c>
      <c r="F46" s="32">
        <f t="shared" si="0"/>
        <v>281.40000000000003</v>
      </c>
    </row>
    <row r="47" spans="1:6" s="12" customFormat="1" ht="63" thickBot="1" x14ac:dyDescent="0.4">
      <c r="A47" s="31">
        <v>37</v>
      </c>
      <c r="B47" s="28" t="s">
        <v>74</v>
      </c>
      <c r="C47" s="26" t="s">
        <v>21</v>
      </c>
      <c r="D47" s="26">
        <v>100</v>
      </c>
      <c r="E47" s="27">
        <v>2.2000000000000002</v>
      </c>
      <c r="F47" s="32">
        <f t="shared" si="0"/>
        <v>220.00000000000003</v>
      </c>
    </row>
    <row r="48" spans="1:6" s="12" customFormat="1" ht="63" thickBot="1" x14ac:dyDescent="0.4">
      <c r="A48" s="31">
        <v>38</v>
      </c>
      <c r="B48" s="28" t="s">
        <v>75</v>
      </c>
      <c r="C48" s="26" t="s">
        <v>21</v>
      </c>
      <c r="D48" s="26">
        <v>80</v>
      </c>
      <c r="E48" s="27">
        <v>2.2999999999999998</v>
      </c>
      <c r="F48" s="32">
        <f t="shared" si="0"/>
        <v>184</v>
      </c>
    </row>
    <row r="49" spans="1:6" s="12" customFormat="1" ht="63" thickBot="1" x14ac:dyDescent="0.4">
      <c r="A49" s="31">
        <v>39</v>
      </c>
      <c r="B49" s="28" t="s">
        <v>76</v>
      </c>
      <c r="C49" s="26" t="s">
        <v>21</v>
      </c>
      <c r="D49" s="26">
        <v>72</v>
      </c>
      <c r="E49" s="27">
        <v>2.6</v>
      </c>
      <c r="F49" s="32">
        <f t="shared" si="0"/>
        <v>187.20000000000002</v>
      </c>
    </row>
    <row r="50" spans="1:6" s="12" customFormat="1" ht="63" thickBot="1" x14ac:dyDescent="0.4">
      <c r="A50" s="31">
        <v>40</v>
      </c>
      <c r="B50" s="28" t="s">
        <v>77</v>
      </c>
      <c r="C50" s="26" t="s">
        <v>21</v>
      </c>
      <c r="D50" s="26">
        <v>42</v>
      </c>
      <c r="E50" s="27">
        <v>2.8</v>
      </c>
      <c r="F50" s="32">
        <f t="shared" si="0"/>
        <v>117.6</v>
      </c>
    </row>
    <row r="51" spans="1:6" s="12" customFormat="1" ht="31.8" thickBot="1" x14ac:dyDescent="0.4">
      <c r="A51" s="31">
        <v>41</v>
      </c>
      <c r="B51" s="28" t="s">
        <v>32</v>
      </c>
      <c r="C51" s="26" t="s">
        <v>14</v>
      </c>
      <c r="D51" s="26">
        <v>2</v>
      </c>
      <c r="E51" s="27">
        <v>240</v>
      </c>
      <c r="F51" s="32">
        <f t="shared" si="0"/>
        <v>480</v>
      </c>
    </row>
    <row r="52" spans="1:6" s="12" customFormat="1" ht="31.8" thickBot="1" x14ac:dyDescent="0.4">
      <c r="A52" s="31">
        <v>42</v>
      </c>
      <c r="B52" s="28" t="s">
        <v>33</v>
      </c>
      <c r="C52" s="26" t="s">
        <v>14</v>
      </c>
      <c r="D52" s="26">
        <v>2</v>
      </c>
      <c r="E52" s="27">
        <v>440</v>
      </c>
      <c r="F52" s="32">
        <f t="shared" si="0"/>
        <v>880</v>
      </c>
    </row>
    <row r="53" spans="1:6" s="12" customFormat="1" ht="47.4" thickBot="1" x14ac:dyDescent="0.4">
      <c r="A53" s="31">
        <v>43</v>
      </c>
      <c r="B53" s="28" t="s">
        <v>34</v>
      </c>
      <c r="C53" s="26" t="s">
        <v>14</v>
      </c>
      <c r="D53" s="26">
        <v>6</v>
      </c>
      <c r="E53" s="27">
        <v>200</v>
      </c>
      <c r="F53" s="32">
        <f t="shared" si="0"/>
        <v>1200</v>
      </c>
    </row>
    <row r="54" spans="1:6" s="12" customFormat="1" ht="78.599999999999994" thickBot="1" x14ac:dyDescent="0.4">
      <c r="A54" s="31">
        <v>44</v>
      </c>
      <c r="B54" s="25" t="s">
        <v>78</v>
      </c>
      <c r="C54" s="26" t="s">
        <v>14</v>
      </c>
      <c r="D54" s="26">
        <v>5</v>
      </c>
      <c r="E54" s="27">
        <v>40</v>
      </c>
      <c r="F54" s="32">
        <f t="shared" si="0"/>
        <v>200</v>
      </c>
    </row>
    <row r="55" spans="1:6" s="12" customFormat="1" ht="78.599999999999994" thickBot="1" x14ac:dyDescent="0.4">
      <c r="A55" s="31">
        <v>45</v>
      </c>
      <c r="B55" s="25" t="s">
        <v>79</v>
      </c>
      <c r="C55" s="26" t="s">
        <v>14</v>
      </c>
      <c r="D55" s="26">
        <v>5</v>
      </c>
      <c r="E55" s="27">
        <v>40</v>
      </c>
      <c r="F55" s="32">
        <f t="shared" si="0"/>
        <v>200</v>
      </c>
    </row>
    <row r="56" spans="1:6" s="12" customFormat="1" ht="31.8" thickBot="1" x14ac:dyDescent="0.4">
      <c r="A56" s="31">
        <v>46</v>
      </c>
      <c r="B56" s="28" t="s">
        <v>87</v>
      </c>
      <c r="C56" s="26" t="s">
        <v>14</v>
      </c>
      <c r="D56" s="26">
        <v>20</v>
      </c>
      <c r="E56" s="27">
        <v>6</v>
      </c>
      <c r="F56" s="32">
        <f t="shared" si="0"/>
        <v>120</v>
      </c>
    </row>
    <row r="57" spans="1:6" s="12" customFormat="1" ht="47.4" thickBot="1" x14ac:dyDescent="0.4">
      <c r="A57" s="31">
        <v>47</v>
      </c>
      <c r="B57" s="28" t="s">
        <v>35</v>
      </c>
      <c r="C57" s="26" t="s">
        <v>14</v>
      </c>
      <c r="D57" s="26">
        <v>5</v>
      </c>
      <c r="E57" s="27">
        <v>8</v>
      </c>
      <c r="F57" s="32">
        <f t="shared" si="0"/>
        <v>40</v>
      </c>
    </row>
    <row r="58" spans="1:6" s="12" customFormat="1" ht="47.4" thickBot="1" x14ac:dyDescent="0.4">
      <c r="A58" s="31">
        <v>48</v>
      </c>
      <c r="B58" s="28" t="s">
        <v>36</v>
      </c>
      <c r="C58" s="26" t="s">
        <v>14</v>
      </c>
      <c r="D58" s="26">
        <v>5</v>
      </c>
      <c r="E58" s="27">
        <v>8</v>
      </c>
      <c r="F58" s="32">
        <f t="shared" si="0"/>
        <v>40</v>
      </c>
    </row>
    <row r="59" spans="1:6" s="12" customFormat="1" ht="47.4" thickBot="1" x14ac:dyDescent="0.4">
      <c r="A59" s="31">
        <v>49</v>
      </c>
      <c r="B59" s="28" t="s">
        <v>37</v>
      </c>
      <c r="C59" s="26" t="s">
        <v>14</v>
      </c>
      <c r="D59" s="26">
        <v>5</v>
      </c>
      <c r="E59" s="27">
        <v>8</v>
      </c>
      <c r="F59" s="32">
        <f t="shared" si="0"/>
        <v>40</v>
      </c>
    </row>
    <row r="60" spans="1:6" s="12" customFormat="1" ht="47.4" thickBot="1" x14ac:dyDescent="0.4">
      <c r="A60" s="31">
        <v>50</v>
      </c>
      <c r="B60" s="28" t="s">
        <v>38</v>
      </c>
      <c r="C60" s="26" t="s">
        <v>14</v>
      </c>
      <c r="D60" s="26">
        <v>5</v>
      </c>
      <c r="E60" s="27">
        <v>8</v>
      </c>
      <c r="F60" s="32">
        <f t="shared" si="0"/>
        <v>40</v>
      </c>
    </row>
    <row r="61" spans="1:6" s="12" customFormat="1" ht="47.4" thickBot="1" x14ac:dyDescent="0.4">
      <c r="A61" s="31">
        <v>51</v>
      </c>
      <c r="B61" s="28" t="s">
        <v>39</v>
      </c>
      <c r="C61" s="26" t="s">
        <v>14</v>
      </c>
      <c r="D61" s="26">
        <v>5</v>
      </c>
      <c r="E61" s="27">
        <v>8</v>
      </c>
      <c r="F61" s="32">
        <f t="shared" si="0"/>
        <v>40</v>
      </c>
    </row>
    <row r="62" spans="1:6" s="12" customFormat="1" ht="47.4" thickBot="1" x14ac:dyDescent="0.4">
      <c r="A62" s="31">
        <v>52</v>
      </c>
      <c r="B62" s="28" t="s">
        <v>40</v>
      </c>
      <c r="C62" s="26" t="s">
        <v>14</v>
      </c>
      <c r="D62" s="26">
        <v>5</v>
      </c>
      <c r="E62" s="27">
        <v>8</v>
      </c>
      <c r="F62" s="32">
        <f t="shared" si="0"/>
        <v>40</v>
      </c>
    </row>
    <row r="63" spans="1:6" s="12" customFormat="1" ht="47.4" thickBot="1" x14ac:dyDescent="0.4">
      <c r="A63" s="31">
        <v>53</v>
      </c>
      <c r="B63" s="28" t="s">
        <v>41</v>
      </c>
      <c r="C63" s="26" t="s">
        <v>14</v>
      </c>
      <c r="D63" s="26">
        <v>5</v>
      </c>
      <c r="E63" s="27">
        <v>8</v>
      </c>
      <c r="F63" s="32">
        <f t="shared" si="0"/>
        <v>40</v>
      </c>
    </row>
    <row r="64" spans="1:6" s="12" customFormat="1" ht="47.4" thickBot="1" x14ac:dyDescent="0.4">
      <c r="A64" s="31">
        <v>54</v>
      </c>
      <c r="B64" s="28" t="s">
        <v>42</v>
      </c>
      <c r="C64" s="26" t="s">
        <v>14</v>
      </c>
      <c r="D64" s="26">
        <v>5</v>
      </c>
      <c r="E64" s="27">
        <v>8</v>
      </c>
      <c r="F64" s="32">
        <f t="shared" si="0"/>
        <v>40</v>
      </c>
    </row>
    <row r="65" spans="1:8" s="12" customFormat="1" ht="16.2" thickBot="1" x14ac:dyDescent="0.4">
      <c r="A65" s="31">
        <v>55</v>
      </c>
      <c r="B65" s="28" t="s">
        <v>80</v>
      </c>
      <c r="C65" s="26" t="s">
        <v>14</v>
      </c>
      <c r="D65" s="26">
        <v>20</v>
      </c>
      <c r="E65" s="27">
        <v>3</v>
      </c>
      <c r="F65" s="32">
        <f t="shared" si="0"/>
        <v>60</v>
      </c>
    </row>
    <row r="66" spans="1:8" s="12" customFormat="1" ht="16.2" thickBot="1" x14ac:dyDescent="0.4">
      <c r="A66" s="31">
        <v>56</v>
      </c>
      <c r="B66" s="28" t="s">
        <v>81</v>
      </c>
      <c r="C66" s="26" t="s">
        <v>14</v>
      </c>
      <c r="D66" s="26">
        <v>20</v>
      </c>
      <c r="E66" s="27">
        <v>2.8</v>
      </c>
      <c r="F66" s="32">
        <f t="shared" si="0"/>
        <v>56</v>
      </c>
    </row>
    <row r="67" spans="1:8" s="12" customFormat="1" ht="16.2" thickBot="1" x14ac:dyDescent="0.4">
      <c r="A67" s="31">
        <v>57</v>
      </c>
      <c r="B67" s="28" t="s">
        <v>82</v>
      </c>
      <c r="C67" s="26" t="s">
        <v>14</v>
      </c>
      <c r="D67" s="26">
        <v>20</v>
      </c>
      <c r="E67" s="27">
        <v>2.8</v>
      </c>
      <c r="F67" s="32">
        <f t="shared" si="0"/>
        <v>56</v>
      </c>
    </row>
    <row r="68" spans="1:8" s="12" customFormat="1" ht="16.2" thickBot="1" x14ac:dyDescent="0.4">
      <c r="A68" s="31">
        <v>58</v>
      </c>
      <c r="B68" s="28" t="s">
        <v>83</v>
      </c>
      <c r="C68" s="26" t="s">
        <v>14</v>
      </c>
      <c r="D68" s="26">
        <v>20</v>
      </c>
      <c r="E68" s="27">
        <v>3.5</v>
      </c>
      <c r="F68" s="32">
        <f t="shared" si="0"/>
        <v>70</v>
      </c>
    </row>
    <row r="69" spans="1:8" s="12" customFormat="1" ht="16.2" thickBot="1" x14ac:dyDescent="0.4">
      <c r="A69" s="31">
        <v>59</v>
      </c>
      <c r="B69" s="25" t="s">
        <v>84</v>
      </c>
      <c r="C69" s="26" t="s">
        <v>14</v>
      </c>
      <c r="D69" s="26">
        <v>1</v>
      </c>
      <c r="E69" s="27">
        <v>1400</v>
      </c>
      <c r="F69" s="32">
        <f t="shared" si="0"/>
        <v>1400</v>
      </c>
    </row>
    <row r="70" spans="1:8" s="12" customFormat="1" ht="63" thickBot="1" x14ac:dyDescent="0.4">
      <c r="A70" s="31">
        <v>60</v>
      </c>
      <c r="B70" s="28" t="s">
        <v>43</v>
      </c>
      <c r="C70" s="26" t="s">
        <v>14</v>
      </c>
      <c r="D70" s="26">
        <v>3</v>
      </c>
      <c r="E70" s="27">
        <v>12</v>
      </c>
      <c r="F70" s="32">
        <f t="shared" si="0"/>
        <v>36</v>
      </c>
    </row>
    <row r="71" spans="1:8" s="12" customFormat="1" ht="63" thickBot="1" x14ac:dyDescent="0.4">
      <c r="A71" s="31">
        <v>61</v>
      </c>
      <c r="B71" s="28" t="s">
        <v>44</v>
      </c>
      <c r="C71" s="26" t="s">
        <v>14</v>
      </c>
      <c r="D71" s="26">
        <v>3</v>
      </c>
      <c r="E71" s="27">
        <v>15</v>
      </c>
      <c r="F71" s="32">
        <f t="shared" si="0"/>
        <v>45</v>
      </c>
    </row>
    <row r="72" spans="1:8" s="12" customFormat="1" ht="63" thickBot="1" x14ac:dyDescent="0.4">
      <c r="A72" s="31">
        <v>62</v>
      </c>
      <c r="B72" s="28" t="s">
        <v>45</v>
      </c>
      <c r="C72" s="26" t="s">
        <v>14</v>
      </c>
      <c r="D72" s="26">
        <v>15</v>
      </c>
      <c r="E72" s="27">
        <v>15</v>
      </c>
      <c r="F72" s="32">
        <f t="shared" si="0"/>
        <v>225</v>
      </c>
    </row>
    <row r="73" spans="1:8" s="12" customFormat="1" ht="63" thickBot="1" x14ac:dyDescent="0.4">
      <c r="A73" s="31">
        <v>63</v>
      </c>
      <c r="B73" s="28" t="s">
        <v>46</v>
      </c>
      <c r="C73" s="26" t="s">
        <v>14</v>
      </c>
      <c r="D73" s="26">
        <v>15</v>
      </c>
      <c r="E73" s="27">
        <v>18</v>
      </c>
      <c r="F73" s="32">
        <f t="shared" si="0"/>
        <v>270</v>
      </c>
    </row>
    <row r="74" spans="1:8" s="12" customFormat="1" ht="63" thickBot="1" x14ac:dyDescent="0.4">
      <c r="A74" s="31">
        <v>64</v>
      </c>
      <c r="B74" s="28" t="s">
        <v>28</v>
      </c>
      <c r="C74" s="26" t="s">
        <v>14</v>
      </c>
      <c r="D74" s="26">
        <v>2</v>
      </c>
      <c r="E74" s="27">
        <v>25</v>
      </c>
      <c r="F74" s="32">
        <f t="shared" si="0"/>
        <v>50</v>
      </c>
    </row>
    <row r="75" spans="1:8" s="12" customFormat="1" ht="63" thickBot="1" x14ac:dyDescent="0.4">
      <c r="A75" s="31">
        <v>65</v>
      </c>
      <c r="B75" s="28" t="s">
        <v>29</v>
      </c>
      <c r="C75" s="26" t="s">
        <v>14</v>
      </c>
      <c r="D75" s="26">
        <v>2</v>
      </c>
      <c r="E75" s="27">
        <v>30</v>
      </c>
      <c r="F75" s="32">
        <f t="shared" si="0"/>
        <v>60</v>
      </c>
    </row>
    <row r="76" spans="1:8" s="12" customFormat="1" ht="47.4" thickBot="1" x14ac:dyDescent="0.4">
      <c r="A76" s="31">
        <v>66</v>
      </c>
      <c r="B76" s="28" t="s">
        <v>85</v>
      </c>
      <c r="C76" s="26" t="s">
        <v>23</v>
      </c>
      <c r="D76" s="26">
        <v>150</v>
      </c>
      <c r="E76" s="27">
        <v>65</v>
      </c>
      <c r="F76" s="32">
        <f t="shared" si="0"/>
        <v>9750</v>
      </c>
    </row>
    <row r="77" spans="1:8" s="12" customFormat="1" ht="47.4" thickBot="1" x14ac:dyDescent="0.4">
      <c r="A77" s="31">
        <v>67</v>
      </c>
      <c r="B77" s="28" t="s">
        <v>86</v>
      </c>
      <c r="C77" s="26" t="s">
        <v>23</v>
      </c>
      <c r="D77" s="26">
        <v>120</v>
      </c>
      <c r="E77" s="27">
        <v>50</v>
      </c>
      <c r="F77" s="32">
        <f t="shared" si="0"/>
        <v>6000</v>
      </c>
    </row>
    <row r="78" spans="1:8" s="12" customFormat="1" ht="14.25" customHeight="1" thickBot="1" x14ac:dyDescent="0.4">
      <c r="A78" s="14"/>
      <c r="B78" s="7"/>
      <c r="C78" s="7"/>
      <c r="D78" s="7"/>
      <c r="E78" s="15"/>
      <c r="F78" s="16"/>
    </row>
    <row r="79" spans="1:8" s="12" customFormat="1" ht="34.5" customHeight="1" thickBot="1" x14ac:dyDescent="0.4">
      <c r="B79" s="14"/>
      <c r="C79" s="40" t="s">
        <v>18</v>
      </c>
      <c r="D79" s="41"/>
      <c r="E79" s="42"/>
      <c r="F79" s="29">
        <f>SUM(F11:F77)</f>
        <v>29199.200000000001</v>
      </c>
      <c r="G79" s="8"/>
    </row>
    <row r="80" spans="1:8" s="12" customFormat="1" ht="27" customHeight="1" thickBot="1" x14ac:dyDescent="0.4">
      <c r="B80" s="37"/>
      <c r="C80" s="43" t="s">
        <v>19</v>
      </c>
      <c r="D80" s="44"/>
      <c r="E80" s="45"/>
      <c r="F80" s="30">
        <f>F79*24%</f>
        <v>7007.808</v>
      </c>
      <c r="G80" s="9"/>
      <c r="H80" s="17"/>
    </row>
    <row r="81" spans="1:10" s="12" customFormat="1" ht="24.75" customHeight="1" thickBot="1" x14ac:dyDescent="0.4">
      <c r="C81" s="43" t="s">
        <v>20</v>
      </c>
      <c r="D81" s="44"/>
      <c r="E81" s="45"/>
      <c r="F81" s="30">
        <f>F79+F80</f>
        <v>36207.008000000002</v>
      </c>
      <c r="G81" s="9"/>
      <c r="H81" s="17"/>
    </row>
    <row r="82" spans="1:10" s="12" customFormat="1" x14ac:dyDescent="0.35">
      <c r="C82" s="18"/>
      <c r="D82" s="18"/>
      <c r="E82" s="18"/>
      <c r="F82" s="19"/>
      <c r="H82" s="17"/>
    </row>
    <row r="83" spans="1:10" ht="17.399999999999999" x14ac:dyDescent="0.4">
      <c r="A83" s="35"/>
      <c r="B83" s="6" t="s">
        <v>102</v>
      </c>
      <c r="C83" s="6"/>
      <c r="D83" s="6"/>
      <c r="E83" s="6"/>
      <c r="F83" s="6"/>
      <c r="H83" s="10"/>
    </row>
    <row r="84" spans="1:10" ht="17.399999999999999" x14ac:dyDescent="0.4">
      <c r="A84" s="22"/>
      <c r="B84" s="11"/>
      <c r="C84" s="11"/>
      <c r="D84" s="11"/>
      <c r="E84" s="11"/>
      <c r="F84" s="11"/>
      <c r="H84" s="10"/>
    </row>
    <row r="85" spans="1:10" ht="17.399999999999999" x14ac:dyDescent="0.4">
      <c r="A85" s="22"/>
      <c r="B85" s="11"/>
      <c r="C85" s="11"/>
      <c r="D85" s="11"/>
      <c r="E85" s="11"/>
      <c r="F85" s="11"/>
      <c r="H85" s="10"/>
    </row>
    <row r="86" spans="1:10" ht="17.399999999999999" x14ac:dyDescent="0.4">
      <c r="A86" s="6"/>
      <c r="B86" s="46" t="s">
        <v>89</v>
      </c>
      <c r="C86" s="46"/>
      <c r="D86" s="33"/>
      <c r="E86" s="47" t="s">
        <v>30</v>
      </c>
      <c r="F86" s="47"/>
      <c r="G86" s="24"/>
      <c r="H86" s="10"/>
    </row>
    <row r="87" spans="1:10" ht="17.399999999999999" x14ac:dyDescent="0.4">
      <c r="A87" s="6"/>
      <c r="B87" s="46" t="s">
        <v>90</v>
      </c>
      <c r="C87" s="46"/>
      <c r="D87" s="33"/>
      <c r="E87" s="47" t="s">
        <v>94</v>
      </c>
      <c r="F87" s="47"/>
      <c r="H87" s="10"/>
      <c r="J87" s="12"/>
    </row>
    <row r="88" spans="1:10" ht="17.399999999999999" x14ac:dyDescent="0.4">
      <c r="A88" s="6"/>
      <c r="B88" s="46" t="s">
        <v>91</v>
      </c>
      <c r="C88" s="46"/>
      <c r="D88" s="33"/>
      <c r="E88" s="47" t="s">
        <v>31</v>
      </c>
      <c r="F88" s="47"/>
    </row>
    <row r="89" spans="1:10" ht="17.399999999999999" x14ac:dyDescent="0.4">
      <c r="A89" s="6"/>
      <c r="B89" s="34"/>
      <c r="C89" s="2"/>
      <c r="D89" s="2"/>
      <c r="E89" s="2"/>
    </row>
    <row r="90" spans="1:10" ht="15" customHeight="1" x14ac:dyDescent="0.4">
      <c r="A90" s="6"/>
      <c r="B90" s="10"/>
      <c r="C90" s="2"/>
      <c r="D90" s="2"/>
      <c r="E90" s="2"/>
      <c r="F90" s="2"/>
    </row>
    <row r="91" spans="1:10" ht="15" customHeight="1" x14ac:dyDescent="0.4">
      <c r="A91" s="6"/>
      <c r="B91" s="34"/>
      <c r="E91" s="2"/>
    </row>
    <row r="92" spans="1:10" ht="17.399999999999999" x14ac:dyDescent="0.4">
      <c r="A92" s="6"/>
      <c r="B92" s="46" t="s">
        <v>92</v>
      </c>
      <c r="C92" s="46"/>
      <c r="D92" s="33"/>
      <c r="E92" s="47" t="s">
        <v>95</v>
      </c>
      <c r="F92" s="47"/>
    </row>
    <row r="93" spans="1:10" ht="17.399999999999999" x14ac:dyDescent="0.4">
      <c r="B93" s="46" t="s">
        <v>93</v>
      </c>
      <c r="C93" s="46"/>
      <c r="D93" s="33"/>
      <c r="E93" s="47" t="s">
        <v>96</v>
      </c>
      <c r="F93" s="47"/>
    </row>
    <row r="94" spans="1:10" ht="17.399999999999999" x14ac:dyDescent="0.4">
      <c r="B94" s="2"/>
    </row>
    <row r="95" spans="1:10" ht="17.399999999999999" x14ac:dyDescent="0.4">
      <c r="B95" s="2"/>
    </row>
    <row r="96" spans="1:10" ht="17.399999999999999" x14ac:dyDescent="0.4">
      <c r="B96" s="2"/>
    </row>
    <row r="97" spans="2:2" ht="17.399999999999999" x14ac:dyDescent="0.4">
      <c r="B97" s="2"/>
    </row>
    <row r="98" spans="2:2" ht="17.399999999999999" x14ac:dyDescent="0.4">
      <c r="B98" s="2"/>
    </row>
    <row r="99" spans="2:2" ht="17.399999999999999" x14ac:dyDescent="0.4">
      <c r="B99" s="2"/>
    </row>
    <row r="100" spans="2:2" ht="17.399999999999999" x14ac:dyDescent="0.4">
      <c r="B100" s="2"/>
    </row>
  </sheetData>
  <mergeCells count="15">
    <mergeCell ref="E86:F86"/>
    <mergeCell ref="E87:F87"/>
    <mergeCell ref="E88:F88"/>
    <mergeCell ref="E92:F92"/>
    <mergeCell ref="E93:F93"/>
    <mergeCell ref="B86:C86"/>
    <mergeCell ref="B87:C87"/>
    <mergeCell ref="B88:C88"/>
    <mergeCell ref="B92:C92"/>
    <mergeCell ref="B93:C93"/>
    <mergeCell ref="A2:F2"/>
    <mergeCell ref="D4:F6"/>
    <mergeCell ref="C79:E79"/>
    <mergeCell ref="C80:E80"/>
    <mergeCell ref="C81:E81"/>
  </mergeCells>
  <phoneticPr fontId="0" type="noConversion"/>
  <pageMargins left="0.74803149606299213" right="0.74803149606299213" top="0.43307086614173229" bottom="0.43307086614173229" header="0.31496062992125984" footer="0.31496062992125984"/>
  <pageSetup paperSize="9" scale="65" fitToHeight="0" orientation="portrait" r:id="rId1"/>
  <headerFooter alignWithMargins="0">
    <oddFooter>&amp;CΣελίδα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Φύλλο1</vt:lpstr>
      <vt:lpstr>Φύλλο1!Print_Area</vt:lpstr>
      <vt:lpstr>Φύλλο1!Print_Titles</vt:lpstr>
    </vt:vector>
  </TitlesOfParts>
  <Company>techniki ypiresia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Zervas</dc:creator>
  <cp:lastModifiedBy>user</cp:lastModifiedBy>
  <cp:lastPrinted>2022-02-16T10:23:56Z</cp:lastPrinted>
  <dcterms:created xsi:type="dcterms:W3CDTF">2002-11-14T11:39:24Z</dcterms:created>
  <dcterms:modified xsi:type="dcterms:W3CDTF">2024-03-26T08:20:24Z</dcterms:modified>
</cp:coreProperties>
</file>